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58AC20A6-6F67-40D7-B71C-1B266C6F3570}"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<sst xmlns="http://schemas.openxmlformats.org/spreadsheetml/2006/main" count="2977" uniqueCount="1048">
  <si>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</si>
  <si>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</si>
  <si>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</si>
  <si>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</si>
  <si>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</si>
  <si>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</si>
  <si>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</si>
  <si>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</si>
  <si>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</si>
  <si>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</si>
  <si>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</si>
  <si>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</si>
  <si>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</si>
  <si>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</si>
  <si>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</si>
  <si>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</si>
  <si>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</si>
  <si>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</si>
  <si>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</si>
  <si>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</si>
  <si>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</si>
  <si>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</si>
  <si>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</si>
  <si>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</si>
  <si>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</si>
  <si>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</si>
  <si>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</si>
  <si>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</si>
  <si>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</si>
  <si>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</si>
  <si>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</si>
  <si>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</si>
  <si>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</si>
  <si>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</si>
  <si>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</si>
  <si>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</si>
  <si>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</si>
  <si>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</si>
  <si>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</si>
  <si>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</si>
  <si>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</si>
  <si>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</si>
  <si>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</si>
  <si>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</si>
  <si>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</si>
  <si>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</si>
  <si>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</si>
  <si>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</si>
  <si>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</si>
  <si>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</si>
  <si>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</si>
  <si>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</si>
  <si>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</si>
  <si>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</si>
  <si>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</si>
  <si>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</si>
  <si>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</si>
  <si>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</si>
  <si>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</si>
  <si>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</si>
  <si>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</si>
  <si>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</si>
  <si>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</si>
  <si>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</si>
  <si>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</si>
  <si>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</si>
  <si>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</si>
  <si>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</si>
  <si>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</si>
  <si>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</si>
  <si>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</si>
  <si>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</si>
  <si>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</si>
  <si>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</si>
  <si>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</si>
  <si>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</si>
  <si>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</si>
  <si>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</si>
  <si>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</si>
  <si>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</si>
  <si>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</si>
  <si>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</si>
  <si>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</si>
  <si>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</si>
  <si>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</si>
  <si>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</si>
  <si>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</si>
  <si>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</si>
  <si>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</si>
  <si>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</si>
  <si>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</si>
  <si>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</si>
  <si>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</si>
  <si>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</si>
  <si>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</si>
  <si>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</si>
  <si>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</si>
  <si>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</si>
  <si>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</si>
  <si>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</si>
  <si>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</si>
  <si>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</si>
  <si>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</si>
  <si>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</si>
  <si>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</si>
  <si>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</si>
  <si>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</si>
  <si>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</si>
  <si>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</si>
  <si>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</si>
  <si>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</si>
  <si>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</si>
  <si>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</si>
  <si>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</si>
  <si>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</si>
  <si>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</si>
  <si>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</si>
  <si>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</si>
  <si>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</si>
  <si>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</si>
  <si>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</si>
  <si>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</si>
  <si>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</si>
  <si>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</si>
  <si>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</si>
  <si>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</si>
  <si>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</si>
  <si>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</si>
  <si>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</si>
  <si>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</si>
  <si>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</si>
  <si>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</si>
  <si>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</si>
  <si>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</si>
  <si>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</si>
  <si>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</si>
  <si>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</si>
  <si>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</si>
  <si>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</si>
  <si>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</si>
  <si>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</si>
  <si>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</si>
  <si>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</si>
  <si>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</si>
  <si>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</si>
  <si>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</si>
  <si>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</si>
  <si>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</si>
  <si>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</si>
  <si>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</si>
  <si>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</si>
  <si>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</si>
  <si>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</si>
  <si>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</si>
  <si>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</si>
  <si>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</si>
  <si>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</si>
  <si>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</si>
  <si>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</si>
  <si>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</si>
  <si>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</si>
  <si>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</si>
  <si>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</si>
  <si>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</si>
  <si>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</si>
  <si>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</si>
  <si>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</si>
  <si>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</si>
  <si>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</si>
  <si>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</si>
  <si>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</si>
  <si>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</si>
  <si>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</si>
  <si>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</si>
  <si>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</si>
  <si>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</si>
  <si>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</si>
  <si>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</si>
  <si>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</si>
  <si>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</si>
  <si>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</si>
  <si>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</si>
  <si>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</si>
  <si>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</si>
  <si>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</si>
  <si>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</si>
  <si>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</si>
  <si>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</si>
  <si>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</si>
  <si>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</si>
  <si>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</si>
  <si>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</si>
  <si>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</si>
  <si>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</si>
  <si>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</si>
  <si>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</si>
  <si>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</si>
  <si>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</si>
  <si>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</si>
  <si>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</si>
  <si>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</si>
  <si>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</si>
  <si>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</si>
  <si>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</si>
  <si>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</si>
  <si>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</si>
  <si>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</si>
  <si>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</si>
  <si>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</si>
  <si>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</si>
  <si>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</si>
  <si>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</si>
  <si>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</si>
  <si>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</si>
  <si>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</si>
  <si>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</si>
  <si>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</si>
  <si>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</si>
  <si>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</si>
  <si>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</si>
  <si>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</si>
  <si>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</si>
  <si>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</si>
  <si>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</si>
  <si>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</si>
  <si>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</si>
  <si>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</si>
  <si>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</si>
  <si>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</si>
  <si>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</si>
  <si>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</si>
  <si>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</si>
  <si>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</si>
  <si>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</si>
  <si>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</si>
  <si>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</si>
  <si>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</si>
  <si>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</si>
  <si>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</si>
  <si>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</si>
  <si>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</si>
  <si>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</si>
  <si>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</si>
  <si>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</si>
  <si>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</si>
  <si>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</si>
  <si>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</si>
  <si>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</si>
  <si>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</si>
  <si>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</si>
  <si>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</si>
  <si>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</si>
  <si>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</si>
  <si>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</si>
  <si>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</si>
  <si>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</si>
  <si>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</si>
  <si>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</si>
  <si>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</si>
  <si>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</si>
  <si>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</si>
  <si>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</si>
  <si>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</si>
  <si>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</si>
  <si>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</si>
  <si>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</si>
  <si>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</si>
  <si>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</si>
  <si>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</si>
  <si>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</si>
  <si>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</si>
  <si>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</si>
  <si>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</si>
  <si>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</si>
  <si>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</si>
  <si>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</si>
  <si>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</si>
  <si>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</si>
  <si>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</si>
  <si>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</si>
  <si>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</si>
  <si>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</si>
  <si>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</si>
  <si>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</si>
  <si>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</si>
  <si>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</si>
  <si>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</si>
  <si>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</si>
  <si>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</si>
  <si>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</si>
  <si>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</si>
  <si>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</si>
  <si>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</si>
  <si>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</si>
  <si>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</si>
  <si>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</si>
  <si>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</si>
  <si>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</si>
  <si>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</si>
  <si>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</si>
  <si>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</si>
  <si>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</si>
  <si>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</si>
  <si>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</si>
  <si>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</si>
  <si>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</si>
  <si>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</si>
  <si>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</si>
  <si>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</si>
  <si>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</si>
  <si>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</si>
  <si>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</si>
  <si>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</si>
  <si>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</si>
  <si>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</si>
  <si>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</si>
  <si>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</si>
  <si>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</si>
  <si>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</si>
  <si>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</si>
  <si>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</si>
  <si>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</si>
  <si>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</si>
  <si>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</si>
  <si>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</si>
  <si>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</si>
  <si>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</si>
  <si>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</si>
  <si>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</si>
  <si>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</si>
  <si>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</si>
  <si>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</si>
  <si>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</si>
  <si>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</si>
  <si>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</si>
  <si>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</si>
  <si>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</si>
  <si>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</si>
  <si>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</si>
  <si>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</si>
  <si>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</si>
  <si>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</si>
  <si>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</si>
  <si>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</si>
  <si>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</si>
  <si>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</si>
  <si>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</si>
  <si>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</si>
  <si>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</si>
  <si>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</si>
  <si>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</si>
  <si>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</si>
  <si>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</si>
  <si>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</si>
  <si>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</si>
  <si>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</si>
  <si>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</si>
  <si>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</si>
  <si>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</si>
  <si>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</si>
  <si>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</si>
  <si>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</si>
  <si>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</si>
  <si>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</si>
  <si>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</si>
  <si>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</si>
  <si>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</si>
  <si>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</si>
  <si>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</si>
  <si>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</si>
  <si>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</si>
  <si>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</si>
  <si>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</si>
  <si>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</si>
  <si>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</si>
  <si>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</si>
  <si>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</si>
  <si>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</si>
  <si>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</si>
  <si>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</si>
  <si>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</si>
  <si>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</si>
  <si>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</si>
  <si>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</si>
  <si>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</si>
  <si>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</si>
  <si>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</si>
  <si>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</si>
  <si>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</si>
  <si>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</si>
  <si>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</si>
  <si>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</si>
  <si>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</si>
  <si>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</si>
  <si>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</si>
  <si>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</si>
  <si>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</si>
  <si>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</si>
  <si>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</si>
  <si>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</si>
  <si>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</si>
  <si>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</si>
  <si>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</si>
  <si>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</si>
  <si>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</si>
  <si>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</si>
  <si>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</si>
  <si>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</si>
  <si>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</si>
  <si>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</si>
  <si>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</si>
  <si>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</si>
  <si>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</si>
  <si>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</si>
  <si>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</si>
  <si>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</si>
  <si>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</si>
  <si>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</si>
  <si>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</si>
  <si>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</si>
  <si>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</si>
  <si>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</si>
  <si>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</si>
  <si>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</si>
  <si>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</si>
  <si>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</si>
  <si>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</si>
  <si>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</si>
  <si>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</si>
  <si>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</si>
  <si>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</si>
  <si>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</si>
  <si>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</si>
  <si>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</si>
  <si>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</si>
  <si>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</si>
  <si>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</si>
  <si>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</si>
  <si>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</si>
  <si>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</si>
  <si>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</si>
  <si>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</si>
  <si>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</si>
  <si>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</si>
  <si>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</si>
  <si>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</si>
  <si>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</si>
  <si>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</si>
  <si>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</si>
  <si>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</si>
  <si>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</si>
  <si>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</si>
  <si>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</si>
  <si>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</si>
  <si>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</si>
  <si>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</si>
  <si>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</si>
  <si>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</si>
  <si>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</si>
  <si>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</si>
  <si>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</si>
  <si>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</si>
  <si>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</si>
  <si>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</si>
  <si>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</si>
  <si>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</si>
  <si>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</si>
  <si>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</si>
  <si>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</si>
  <si>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</si>
  <si>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</si>
  <si>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</si>
  <si>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</si>
  <si>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</si>
  <si>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</si>
  <si>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</si>
  <si>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</si>
  <si>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</si>
  <si>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</si>
  <si>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</si>
  <si>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</si>
  <si>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</si>
  <si>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</si>
  <si>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</si>
  <si>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</si>
  <si>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</si>
  <si>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</si>
  <si>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</si>
  <si>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</si>
  <si>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</si>
  <si>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</si>
  <si>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</si>
  <si>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</si>
  <si>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</si>
  <si>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</si>
  <si>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</si>
  <si>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</si>
  <si>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</si>
  <si>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</si>
  <si>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</si>
  <si>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</si>
  <si>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</si>
  <si>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</si>
  <si>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</si>
  <si>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</si>
  <si>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</si>
  <si>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</si>
  <si>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</si>
  <si>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</si>
  <si>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</si>
  <si>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</si>
  <si>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</si>
  <si>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</si>
  <si>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</si>
  <si>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</si>
  <si>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</si>
  <si>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</si>
  <si>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</si>
  <si>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</si>
  <si>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</si>
  <si>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</si>
  <si>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</si>
  <si>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</si>
  <si>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</si>
  <si>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</si>
  <si>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</si>
  <si>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</si>
  <si>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</si>
  <si>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</si>
  <si>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</si>
  <si>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</si>
  <si>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</si>
  <si>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</si>
  <si>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</si>
  <si>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</si>
  <si>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</si>
  <si>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</si>
  <si>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</si>
  <si>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</si>
  <si>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</si>
  <si>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</si>
  <si>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</si>
  <si>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</si>
  <si>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</si>
  <si>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</si>
  <si>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</si>
  <si>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</si>
  <si>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</si>
  <si>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</si>
  <si>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</si>
  <si>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</si>
  <si>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</si>
  <si>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</si>
  <si>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</si>
  <si>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</si>
  <si>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</si>
  <si>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</si>
  <si>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</si>
  <si>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</si>
  <si>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</si>
  <si>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</si>
  <si>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</si>
  <si>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</si>
  <si>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</si>
  <si>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</si>
  <si>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</si>
  <si>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</si>
  <si>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</si>
  <si>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</si>
  <si>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</si>
  <si>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</si>
  <si>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</si>
  <si>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</si>
  <si>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</si>
  <si>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</si>
  <si>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</si>
  <si>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</si>
  <si>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</si>
  <si>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</si>
  <si>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</si>
  <si>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</si>
  <si>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</si>
  <si>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</si>
  <si>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</si>
  <si>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</si>
  <si>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</si>
  <si>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</si>
  <si>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</si>
  <si>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</si>
  <si>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</si>
  <si>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</si>
  <si>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</si>
  <si>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</si>
  <si>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</si>
  <si>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</si>
  <si>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</si>
  <si>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</si>
  <si>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</si>
  <si>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</si>
  <si>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</si>
  <si>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</si>
  <si>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</si>
  <si>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</si>
  <si>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</si>
  <si>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</si>
  <si>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</si>
  <si>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</si>
  <si>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</si>
  <si>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</si>
  <si>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</si>
  <si>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</si>
  <si>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</si>
  <si>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</si>
  <si>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</si>
  <si>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</si>
  <si>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</si>
  <si>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</si>
  <si>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</si>
  <si>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</si>
  <si>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</si>
  <si>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</si>
  <si>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</si>
  <si>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</si>
  <si>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</si>
  <si>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</si>
  <si>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</si>
  <si>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</si>
  <si>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</si>
  <si>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</si>
  <si>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</si>
  <si>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</si>
  <si>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</si>
  <si>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</si>
  <si>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</si>
  <si>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</si>
  <si>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</si>
  <si>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</si>
  <si>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</si>
  <si>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</si>
  <si>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</si>
  <si>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</si>
  <si>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</si>
  <si>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</si>
  <si>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</si>
  <si>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</si>
  <si>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</si>
  <si>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</si>
  <si>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</si>
  <si>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</si>
  <si>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</si>
  <si>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</si>
  <si>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</si>
  <si>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</si>
  <si>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</si>
  <si>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</si>
  <si>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</si>
  <si>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</si>
  <si>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</si>
  <si>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</si>
  <si>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</si>
  <si>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</si>
  <si>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</si>
  <si>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</si>
  <si>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</si>
  <si>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</si>
  <si>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</si>
  <si>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</si>
  <si>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</si>
  <si>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</si>
  <si>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</si>
  <si>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</si>
  <si>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</si>
  <si>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</si>
  <si>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</si>
  <si>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</si>
  <si>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</si>
  <si>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</si>
  <si>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</si>
  <si>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</si>
  <si>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</si>
  <si>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</si>
  <si>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</si>
  <si>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</si>
  <si>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</si>
  <si>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</si>
  <si>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</si>
  <si>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</si>
  <si>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</si>
  <si>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</si>
  <si>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</si>
  <si>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</si>
  <si>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</si>
  <si>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</si>
  <si>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</si>
  <si>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</si>
  <si>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</si>
  <si>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</si>
  <si>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</si>
  <si>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</si>
  <si>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</si>
  <si>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</si>
  <si>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</si>
  <si>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</si>
  <si>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</si>
  <si>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</si>
  <si>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</si>
  <si>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</si>
  <si>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</si>
  <si>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</si>
  <si>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</si>
  <si>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</si>
  <si>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</si>
  <si>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</si>
  <si>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</si>
  <si>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</si>
  <si>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</si>
  <si>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</si>
  <si>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</si>
  <si>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</si>
  <si>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</si>
  <si>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</si>
  <si>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</si>
  <si>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</si>
  <si>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</si>
  <si>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</si>
  <si>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</si>
  <si>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</si>
  <si>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</si>
  <si>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</si>
  <si>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</si>
  <si>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</si>
  <si>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</si>
  <si>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</si>
  <si>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</si>
  <si>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</si>
  <si>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</si>
  <si>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</si>
  <si>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</si>
  <si>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</si>
  <si>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</si>
  <si>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</si>
  <si>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</si>
  <si>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</si>
  <si>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</si>
  <si>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</si>
  <si>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</si>
  <si>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</si>
  <si>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</si>
  <si>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</si>
  <si>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</si>
  <si>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</si>
  <si>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</si>
  <si>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</si>
  <si>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</si>
  <si>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</si>
  <si>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</si>
  <si>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</si>
  <si>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</si>
  <si>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</si>
  <si>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</si>
  <si>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</si>
  <si>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</si>
  <si>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</si>
  <si>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</si>
  <si>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</si>
  <si>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</si>
  <si>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</si>
  <si>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</si>
  <si>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</si>
  <si>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</si>
  <si>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</si>
  <si>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</si>
  <si>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</si>
  <si>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</si>
  <si>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</si>
  <si>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</si>
  <si>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</si>
  <si>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</si>
  <si>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</si>
  <si>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</si>
  <si>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</si>
  <si>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</si>
  <si>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</si>
  <si>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</si>
  <si>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</si>
  <si>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</si>
  <si>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</si>
  <si>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</si>
  <si>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</si>
  <si>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</si>
  <si>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</si>
  <si>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</si>
  <si>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</si>
  <si>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</si>
  <si>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</si>
  <si>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</si>
  <si>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</si>
  <si>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</si>
  <si>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</si>
  <si>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</si>
  <si>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</si>
  <si>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</si>
  <si>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</si>
  <si>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</si>
  <si>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</si>
  <si>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</si>
  <si>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</si>
  <si>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</si>
  <si>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</si>
  <si>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</si>
  <si>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</si>
  <si>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</si>
  <si>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</si>
  <si>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</si>
  <si>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</si>
  <si>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</si>
  <si>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</si>
  <si>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</si>
  <si>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</si>
  <si>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</si>
  <si>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</si>
  <si>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</si>
  <si>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</si>
  <si>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</si>
  <si>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</si>
  <si>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</si>
  <si>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</si>
  <si>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</si>
  <si>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</si>
  <si>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</si>
  <si>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</si>
  <si>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</si>
  <si>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</si>
  <si>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</si>
  <si>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</si>
  <si>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</si>
  <si>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</si>
  <si>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</si>
  <si>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</si>
  <si>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</si>
  <si>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</si>
  <si>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</si>
  <si>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</si>
  <si>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</si>
  <si>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</si>
  <si>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</si>
  <si>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</si>
  <si>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</si>
  <si>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</si>
  <si>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</si>
  <si>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</si>
  <si>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</si>
  <si>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</si>
  <si>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</si>
  <si>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</si>
  <si>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</si>
  <si>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</si>
  <si>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</si>
  <si>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</si>
  <si>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</si>
  <si>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</si>
  <si>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</si>
  <si>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</si>
  <si>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</si>
  <si>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</si>
  <si>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</si>
  <si>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</si>
  <si>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</si>
  <si>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</si>
  <si>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</si>
  <si>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</si>
  <si>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</si>
  <si>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</si>
  <si>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</si>
  <si>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</si>
  <si>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</si>
  <si>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</si>
  <si>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</si>
  <si>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</si>
  <si>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</si>
  <si>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</si>
  <si>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</si>
  <si>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</si>
  <si>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</si>
  <si>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</si>
  <si>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</si>
  <si>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</si>
  <si>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</si>
  <si>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</si>
  <si>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</si>
  <si>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</si>
  <si>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</si>
  <si>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</si>
  <si>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</si>
  <si>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</si>
  <si>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</si>
  <si>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</si>
  <si>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</si>
  <si>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</si>
  <si>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</si>
  <si>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</si>
  <si>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</si>
  <si>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</si>
  <si>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</si>
  <si>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</si>
  <si>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</si>
  <si>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</si>
  <si>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</si>
  <si>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</si>
  <si>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</si>
  <si>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</si>
  <si>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</si>
  <si>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</si>
  <si>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</si>
  <si>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</si>
  <si>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</si>
  <si>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</si>
  <si>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</si>
  <si>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</si>
  <si>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</si>
  <si>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</si>
  <si>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</si>
  <si>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</si>
  <si>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</si>
  <si>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</si>
  <si>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</si>
  <si>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</si>
  <si>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</si>
  <si>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</si>
  <si>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</si>
  <si>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</si>
  <si>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</si>
  <si>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</si>
  <si>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</si>
  <si>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</si>
  <si>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</si>
  <si>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</si>
  <si>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</si>
  <si>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</si>
  <si>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</si>
  <si>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</si>
  <si>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</si>
  <si>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</si>
  <si>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</si>
  <si>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</si>
  <si>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</si>
  <si>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</si>
  <si>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</si>
  <si>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</si>
  <si>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</si>
  <si>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</si>
  <si>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</si>
  <si>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</si>
  <si>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</si>
  <si>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</si>
  <si>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</si>
  <si>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</si>
  <si>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</si>
  <si>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</si>
  <si>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</si>
  <si>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</si>
  <si>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</si>
  <si>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</si>
  <si>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</si>
  <si>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</si>
  <si>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</si>
  <si>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</si>
  <si>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</si>
  <si>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</si>
  <si>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</si>
  <si>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</si>
  <si>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</si>
  <si>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</si>
  <si>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</si>
  <si>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</si>
  <si>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</si>
  <si>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</si>
  <si>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</si>
  <si>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</si>
  <si>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</si>
  <si>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</si>
  <si>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</si>
  <si>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</si>
  <si>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</si>
  <si>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</si>
  <si>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</si>
  <si>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</si>
  <si>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</si>
  <si>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</si>
  <si>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</si>
  <si>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</si>
  <si>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</si>
  <si>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</si>
  <si>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</si>
  <si>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</si>
  <si>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</si>
  <si>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</si>
  <si>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</si>
  <si>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</si>
  <si>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</si>
  <si>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</si>
  <si>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</si>
  <si>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</si>
  <si>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</si>
  <si>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</si>
  <si>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</si>
  <si>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</si>
  <si>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</si>
  <si>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</si>
  <si>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</si>
  <si>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</si>
  <si>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</si>
  <si>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</si>
  <si>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</si>
  <si>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</si>
  <si>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</si>
  <si>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</si>
  <si>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</si>
  <si>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</si>
  <si>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</si>
  <si>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</si>
  <si>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</si>
  <si>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</si>
  <si>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</si>
  <si>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</si>
  <si>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</si>
  <si>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</si>
  <si>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</si>
  <si>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</si>
  <si>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</si>
  <si>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</si>
  <si>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</si>
  <si>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</si>
  <si>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</si>
  <si>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</si>
  <si>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</si>
  <si>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</si>
  <si>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医療法人圭尚会　金病院</t>
    <phoneticPr fontId="3"/>
  </si>
  <si>
    <t>〒018-0115 にかほ市象潟町字後田３４－１</t>
    <phoneticPr fontId="3"/>
  </si>
  <si>
    <t>〇</t>
  </si>
  <si>
    <t>医療法人</t>
  </si>
  <si>
    <t>複数の診療科で活用</t>
  </si>
  <si>
    <t>内科</t>
  </si>
  <si>
    <t>歯科</t>
  </si>
  <si>
    <t>ＤＰＣ病院ではない</t>
  </si>
  <si>
    <t>-</t>
    <phoneticPr fontId="3"/>
  </si>
  <si>
    <t>1病棟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</si>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</sst>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37</v>
      </c>
      <c r="K101" s="237" t="str">
        <f>IF(OR(COUNTIF(L101:L101,"未確認")&gt;0,COUNTIF(L101:L101,"~*")&gt;0),"※","")</f>
        <v/>
      </c>
      <c r="L101" s="258">
        <v>37</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534</v>
      </c>
    </row>
    <row r="123" spans="1:22" s="83" customFormat="1" ht="40.5" customHeight="1">
      <c r="A123" s="244" t="s">
        <v>620</v>
      </c>
      <c r="B123" s="1"/>
      <c r="C123" s="288"/>
      <c r="D123" s="289"/>
      <c r="E123" s="376"/>
      <c r="F123" s="377"/>
      <c r="G123" s="377"/>
      <c r="H123" s="378"/>
      <c r="I123" s="340"/>
      <c r="J123" s="105"/>
      <c r="K123" s="106"/>
      <c r="L123" s="98" t="s">
        <v>1043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35</v>
      </c>
      <c r="K154" s="264" t="str">
        <f t="shared" si="3"/>
        <v/>
      </c>
      <c r="L154" s="117">
        <v>35</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12</v>
      </c>
      <c r="K156" s="264" t="str">
        <f t="shared" si="3"/>
        <v/>
      </c>
      <c r="L156" s="117">
        <v>12</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1.4</v>
      </c>
      <c r="K266" s="81" t="str">
        <f t="shared" si="8"/>
        <v/>
      </c>
      <c r="L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10</v>
      </c>
      <c r="K273" s="81" t="str">
        <f t="shared" si="8"/>
        <v/>
      </c>
      <c r="L273" s="147">
        <v>10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263</v>
      </c>
      <c r="K392" s="81" t="str">
        <f t="shared" ref="K392:K397" si="11">IF(OR(COUNTIF(L392:L392,"未確認")&gt;0,COUNTIF(L392:L392,"~*")&gt;0),"※","")</f>
        <v/>
      </c>
      <c r="L392" s="147">
        <v>263</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263</v>
      </c>
      <c r="K395" s="81" t="str">
        <f t="shared" si="11"/>
        <v/>
      </c>
      <c r="L395" s="147">
        <v>263</v>
      </c>
    </row>
    <row r="396" spans="1:22" s="83" customFormat="1" ht="34.5" customHeight="1">
      <c r="A396" s="250" t="s">
        <v>776</v>
      </c>
      <c r="B396" s="1"/>
      <c r="C396" s="369"/>
      <c r="D396" s="319" t="s">
        <v>227</v>
      </c>
      <c r="E396" s="320"/>
      <c r="F396" s="320"/>
      <c r="G396" s="320"/>
      <c r="H396" s="321"/>
      <c r="I396" s="342"/>
      <c r="J396" s="140">
        <f t="shared" si="10"/>
        <v>10982</v>
      </c>
      <c r="K396" s="81" t="str">
        <f t="shared" si="11"/>
        <v/>
      </c>
      <c r="L396" s="147">
        <v>10982</v>
      </c>
    </row>
    <row r="397" spans="1:22" s="83" customFormat="1" ht="34.5" customHeight="1">
      <c r="A397" s="250" t="s">
        <v>777</v>
      </c>
      <c r="B397" s="119"/>
      <c r="C397" s="369"/>
      <c r="D397" s="319" t="s">
        <v>228</v>
      </c>
      <c r="E397" s="320"/>
      <c r="F397" s="320"/>
      <c r="G397" s="320"/>
      <c r="H397" s="321"/>
      <c r="I397" s="343"/>
      <c r="J397" s="140">
        <f t="shared" si="10"/>
        <v>265</v>
      </c>
      <c r="K397" s="81" t="str">
        <f t="shared" si="11"/>
        <v/>
      </c>
      <c r="L397" s="147">
        <v>265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0</v>
      </c>
      <c r="K413" s="81" t="str">
        <f t="shared" si="13"/>
        <v/>
      </c>
      <c r="L413" s="147">
        <v>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1045</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170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42</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22</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11</v>
      </c>
      <c r="K617" s="201" t="str">
        <f t="shared" si="28"/>
        <v/>
      </c>
      <c r="L617" s="117">
        <v>11</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18</v>
      </c>
      <c r="K631" s="201" t="str">
        <f t="shared" ref="K631:K638" si="30">IF(OR(COUNTIF(L631:L631,"未確認")&gt;0,COUNTIF(L631:L631,"*")&gt;0),"※","")</f>
        <v/>
      </c>
      <c r="L631" s="117">
        <v>18</v>
      </c>
    </row>
    <row r="632" spans="1:22" s="118" customFormat="1" ht="56.1" customHeight="1">
      <c r="A632" s="252" t="s">
        <v>918</v>
      </c>
      <c r="B632" s="119"/>
      <c r="C632" s="319" t="s">
        <v>434</v>
      </c>
      <c r="D632" s="320"/>
      <c r="E632" s="320"/>
      <c r="F632" s="320"/>
      <c r="G632" s="320"/>
      <c r="H632" s="321"/>
      <c r="I632" s="122" t="s">
        <v>435</v>
      </c>
      <c r="J632" s="116">
        <f t="shared" si="29"/>
        <v>10</v>
      </c>
      <c r="K632" s="201" t="str">
        <f t="shared" si="30"/>
        <v/>
      </c>
      <c r="L632" s="117">
        <v>10</v>
      </c>
    </row>
    <row r="633" spans="1:22" s="118" customFormat="1" ht="57">
      <c r="A633" s="252" t="s">
        <v>919</v>
      </c>
      <c r="B633" s="119"/>
      <c r="C633" s="319" t="s">
        <v>436</v>
      </c>
      <c r="D633" s="320"/>
      <c r="E633" s="320"/>
      <c r="F633" s="320"/>
      <c r="G633" s="320"/>
      <c r="H633" s="321"/>
      <c r="I633" s="122" t="s">
        <v>437</v>
      </c>
      <c r="J633" s="116">
        <f t="shared" si="29"/>
        <v>18</v>
      </c>
      <c r="K633" s="201" t="str">
        <f t="shared" si="30"/>
        <v/>
      </c>
      <c r="L633" s="117">
        <v>18</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F746E57-93DB-4028-95B8-3CDF7D6DB7B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2019-12-23T01:40:30Z</dcterms:modified>
</cp:coreProperties>
</file>